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ORG\FinanceRam\Gemel\ביקורת קופג\2023\12.2023\דוח שנתי לעמית\פנסיה\נתונים לאתר\"/>
    </mc:Choice>
  </mc:AlternateContent>
  <xr:revisionPtr revIDLastSave="0" documentId="13_ncr:1_{C0024848-A00C-4573-9BD7-2AFAF2B1A3F0}" xr6:coauthVersionLast="36" xr6:coauthVersionMax="36" xr10:uidLastSave="{00000000-0000-0000-0000-000000000000}"/>
  <bookViews>
    <workbookView xWindow="240" yWindow="435" windowWidth="13740" windowHeight="7455" tabRatio="746" xr2:uid="{00000000-000D-0000-FFFF-FFFF00000000}"/>
  </bookViews>
  <sheets>
    <sheet name="אודות הקרן " sheetId="1" r:id="rId1"/>
    <sheet name="הרכב נכסים עתידית" sheetId="6" r:id="rId2"/>
    <sheet name="קופג צהל" sheetId="7" state="hidden" r:id="rId3"/>
  </sheets>
  <externalReferences>
    <externalReference r:id="rId4"/>
    <externalReference r:id="rId5"/>
    <externalReference r:id="rId6"/>
  </externalReferences>
  <definedNames>
    <definedName name="OK">[1]PRM!$C$4</definedName>
    <definedName name="_xlnm.Print_Area" localSheetId="0">'אודות הקרן '!$A$1:$L$1</definedName>
  </definedNames>
  <calcPr calcId="191029"/>
</workbook>
</file>

<file path=xl/calcChain.xml><?xml version="1.0" encoding="utf-8"?>
<calcChain xmlns="http://schemas.openxmlformats.org/spreadsheetml/2006/main">
  <c r="C9" i="6" l="1"/>
  <c r="C24" i="6"/>
  <c r="C23" i="6"/>
  <c r="C27" i="7" l="1"/>
  <c r="C26" i="7"/>
  <c r="C24" i="7"/>
  <c r="C23" i="7"/>
  <c r="C22" i="7"/>
  <c r="C21" i="7"/>
  <c r="C20" i="7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<sst xmlns="http://schemas.openxmlformats.org/spreadsheetml/2006/main" count="50" uniqueCount="34">
  <si>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</si>
  <si>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</si>
  <si>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</si>
  <si>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</si>
  <si>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</si>
  <si>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</si>
  <si>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</si>
  <si>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</si>
  <si>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</si>
  <si>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</si>
  <si>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</si>
  <si>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</si>
  <si>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</si>
  <si>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</si>
  <si>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</si>
  <si>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</si>
  <si>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</si>
  <si>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</si>
  <si>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</si>
  <si>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</si>
  <si>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</si>
  <si>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</si>
  <si>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</si>
  <si>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</si>
  <si>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</si>
  <si>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</si>
  <si>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</si>
  <si>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</si>
  <si>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</si>
  <si>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</si>
  <si>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 xml:space="preserve">עתידית </t>
  </si>
  <si>
    <t>הראל כללית לפי דוח כספי 31/12/18</t>
  </si>
  <si>
    <t>נתוני קרן עתידית הותיקה ליום 31 בדצמבר 2023</t>
  </si>
  <si>
    <t>עתידית לפי דוח כספי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</si>
</sst>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0" fontId="5" fillId="2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 refreshError="1">
        <row r="3">
          <cell r="C3">
            <v>0</v>
          </cell>
        </row>
        <row r="4">
          <cell r="C4" t="str">
            <v>Ok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rightToLeft="1" tabSelected="1" zoomScaleNormal="100" workbookViewId="0">
      <selection activeCell="I22" sqref="I22"/>
    </sheetView>
  </sheetViews>
  <sheetFormatPr defaultRowHeight="14.25" x14ac:dyDescent="0.2"/>
  <cols>
    <col min="1" max="1" width="46" style="1" bestFit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0.75" style="1" customWidth="1"/>
    <col min="7" max="7" width="10.125" style="1" customWidth="1"/>
    <col min="8" max="8" width="10.375" style="1" customWidth="1"/>
    <col min="9" max="9" width="10" style="1" customWidth="1"/>
    <col min="10" max="10" width="13.25" style="1" customWidth="1"/>
    <col min="11" max="11" width="12.375" style="1" customWidth="1"/>
    <col min="12" max="12" width="13.25" style="1" customWidth="1"/>
    <col min="13" max="16384" width="9" style="1"/>
  </cols>
  <sheetData>
    <row r="1" spans="1:9" ht="14.25" customHeight="1" x14ac:dyDescent="0.25">
      <c r="A1" s="9" t="s">
        <v>32</v>
      </c>
      <c r="B1" s="10"/>
      <c r="C1" s="10"/>
      <c r="D1" s="10"/>
      <c r="E1" s="10"/>
      <c r="F1" s="10"/>
      <c r="G1" s="10"/>
      <c r="H1" s="8"/>
      <c r="I1" s="8"/>
    </row>
    <row r="2" spans="1:9" ht="15" thickBot="1" x14ac:dyDescent="0.25"/>
    <row r="3" spans="1:9" ht="15.75" thickBot="1" x14ac:dyDescent="0.3">
      <c r="A3" s="35" t="s">
        <v>7</v>
      </c>
      <c r="B3" s="35"/>
      <c r="C3" s="34" t="s">
        <v>30</v>
      </c>
      <c r="D3" s="11"/>
    </row>
    <row r="4" spans="1:9" ht="15.75" thickBot="1" x14ac:dyDescent="0.3">
      <c r="A4" s="35"/>
      <c r="B4" s="35"/>
      <c r="C4" s="34"/>
      <c r="D4" s="11"/>
    </row>
    <row r="5" spans="1:9" ht="15.75" thickBot="1" x14ac:dyDescent="0.3">
      <c r="A5" s="40" t="s">
        <v>5</v>
      </c>
      <c r="B5" s="31" t="s">
        <v>0</v>
      </c>
      <c r="C5" s="13"/>
      <c r="D5" s="12"/>
    </row>
    <row r="6" spans="1:9" ht="15.75" thickBot="1" x14ac:dyDescent="0.3">
      <c r="A6" s="40"/>
      <c r="B6" s="31" t="s">
        <v>1</v>
      </c>
      <c r="C6" s="14"/>
      <c r="D6" s="12"/>
    </row>
    <row r="7" spans="1:9" ht="15.75" thickBot="1" x14ac:dyDescent="0.3">
      <c r="A7" s="40" t="s">
        <v>2</v>
      </c>
      <c r="B7" s="40"/>
      <c r="C7" s="15">
        <v>0.66</v>
      </c>
      <c r="D7" s="16"/>
    </row>
    <row r="8" spans="1:9" ht="15.75" thickBot="1" x14ac:dyDescent="0.3">
      <c r="A8" s="40" t="s">
        <v>4</v>
      </c>
      <c r="B8" s="40"/>
      <c r="C8" s="14"/>
      <c r="D8" s="16"/>
    </row>
    <row r="9" spans="1:9" ht="15.75" thickBot="1" x14ac:dyDescent="0.3">
      <c r="A9" s="36" t="s">
        <v>28</v>
      </c>
      <c r="B9" s="37"/>
      <c r="C9" s="32">
        <v>8.7722976007365047E-2</v>
      </c>
      <c r="D9" s="28"/>
    </row>
    <row r="10" spans="1:9" ht="15.75" thickBot="1" x14ac:dyDescent="0.3">
      <c r="A10" s="36" t="s">
        <v>29</v>
      </c>
      <c r="B10" s="37"/>
      <c r="C10" s="32">
        <v>7.1243051115874478E-2</v>
      </c>
      <c r="D10" s="28"/>
    </row>
    <row r="11" spans="1:9" ht="15.75" thickBot="1" x14ac:dyDescent="0.3">
      <c r="A11" s="36" t="s">
        <v>3</v>
      </c>
      <c r="B11" s="37"/>
      <c r="C11" s="14"/>
      <c r="D11" s="17"/>
    </row>
    <row r="12" spans="1:9" ht="15.75" thickBot="1" x14ac:dyDescent="0.3">
      <c r="A12" s="38" t="s">
        <v>6</v>
      </c>
      <c r="B12" s="39"/>
      <c r="C12" s="18">
        <v>1308195</v>
      </c>
      <c r="D12" s="17"/>
    </row>
    <row r="13" spans="1:9" x14ac:dyDescent="0.2">
      <c r="C13" s="22"/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C24"/>
  <sheetViews>
    <sheetView rightToLeft="1" workbookViewId="0">
      <selection activeCell="E15" sqref="E15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5" width="18.625" style="1" bestFit="1" customWidth="1"/>
    <col min="6" max="16384" width="9" style="1"/>
  </cols>
  <sheetData>
    <row r="1" spans="2:3" ht="15" x14ac:dyDescent="0.25">
      <c r="B1" s="7" t="s">
        <v>33</v>
      </c>
    </row>
    <row r="2" spans="2:3" x14ac:dyDescent="0.2">
      <c r="B2" s="4"/>
      <c r="C2" s="5" t="s">
        <v>8</v>
      </c>
    </row>
    <row r="3" spans="2:3" x14ac:dyDescent="0.2">
      <c r="B3" s="4" t="s">
        <v>9</v>
      </c>
      <c r="C3" s="20">
        <v>3.8375870758799717E-2</v>
      </c>
    </row>
    <row r="4" spans="2:3" x14ac:dyDescent="0.2">
      <c r="B4" s="4" t="s">
        <v>11</v>
      </c>
      <c r="C4" s="20">
        <v>0.35465106723032802</v>
      </c>
    </row>
    <row r="5" spans="2:3" x14ac:dyDescent="0.2">
      <c r="B5" s="4" t="s">
        <v>10</v>
      </c>
      <c r="C5" s="20">
        <v>0.485752965312434</v>
      </c>
    </row>
    <row r="6" spans="2:3" x14ac:dyDescent="0.2">
      <c r="B6" s="4" t="s">
        <v>12</v>
      </c>
      <c r="C6" s="20">
        <v>0.11251642809600401</v>
      </c>
    </row>
    <row r="7" spans="2:3" x14ac:dyDescent="0.2">
      <c r="B7" s="4" t="s">
        <v>20</v>
      </c>
      <c r="C7" s="20">
        <v>7.2276250864741097E-3</v>
      </c>
    </row>
    <row r="8" spans="2:3" x14ac:dyDescent="0.2">
      <c r="B8" s="4" t="s">
        <v>21</v>
      </c>
      <c r="C8" s="20">
        <v>1.4760435159601589E-3</v>
      </c>
    </row>
    <row r="9" spans="2:3" x14ac:dyDescent="0.2">
      <c r="C9" s="3">
        <f>SUM(C3:C8)</f>
        <v>1</v>
      </c>
    </row>
    <row r="10" spans="2:3" x14ac:dyDescent="0.2">
      <c r="B10" s="2"/>
    </row>
    <row r="12" spans="2:3" x14ac:dyDescent="0.2">
      <c r="C12" s="19"/>
    </row>
    <row r="16" spans="2:3" x14ac:dyDescent="0.2">
      <c r="B16" s="41"/>
      <c r="C16" s="41"/>
    </row>
    <row r="17" spans="2:3" x14ac:dyDescent="0.2">
      <c r="B17" s="4" t="s">
        <v>9</v>
      </c>
      <c r="C17" s="21">
        <v>50203.122247307998</v>
      </c>
    </row>
    <row r="18" spans="2:3" x14ac:dyDescent="0.2">
      <c r="B18" s="4" t="s">
        <v>11</v>
      </c>
      <c r="C18" s="21">
        <v>463952.75289537897</v>
      </c>
    </row>
    <row r="19" spans="2:3" x14ac:dyDescent="0.2">
      <c r="B19" s="4" t="s">
        <v>10</v>
      </c>
      <c r="C19" s="21">
        <v>635459.60045689961</v>
      </c>
    </row>
    <row r="20" spans="2:3" x14ac:dyDescent="0.2">
      <c r="B20" s="4" t="s">
        <v>12</v>
      </c>
      <c r="C20" s="21">
        <v>147193.42865305196</v>
      </c>
    </row>
    <row r="21" spans="2:3" x14ac:dyDescent="0.2">
      <c r="B21" s="4" t="s">
        <v>20</v>
      </c>
      <c r="C21" s="21">
        <v>9455.1429999999982</v>
      </c>
    </row>
    <row r="22" spans="2:3" x14ac:dyDescent="0.2">
      <c r="B22" s="4" t="s">
        <v>21</v>
      </c>
      <c r="C22" s="33">
        <v>1930.9527473615001</v>
      </c>
    </row>
    <row r="23" spans="2:3" ht="15" x14ac:dyDescent="0.25">
      <c r="B23" s="23" t="s">
        <v>22</v>
      </c>
      <c r="C23" s="24">
        <f>SUM(C17:C22)</f>
        <v>1308195</v>
      </c>
    </row>
    <row r="24" spans="2:3" x14ac:dyDescent="0.2">
      <c r="C24" s="22">
        <f>C23-'אודות הקרן '!C12</f>
        <v>0</v>
      </c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31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1.4125966769881463E-2</v>
      </c>
    </row>
    <row r="6" spans="2:3" x14ac:dyDescent="0.2">
      <c r="B6" s="4" t="s">
        <v>14</v>
      </c>
      <c r="C6" s="6">
        <f t="shared" ref="C6:C12" si="0">C21/$C$28</f>
        <v>0.22574820061814138</v>
      </c>
    </row>
    <row r="7" spans="2:3" x14ac:dyDescent="0.2">
      <c r="B7" s="4" t="s">
        <v>15</v>
      </c>
      <c r="C7" s="6">
        <f t="shared" si="0"/>
        <v>0.24176713431434829</v>
      </c>
    </row>
    <row r="8" spans="2:3" x14ac:dyDescent="0.2">
      <c r="B8" s="4" t="s">
        <v>16</v>
      </c>
      <c r="C8" s="6">
        <f t="shared" si="0"/>
        <v>1.2679963009488362E-2</v>
      </c>
    </row>
    <row r="9" spans="2:3" x14ac:dyDescent="0.2">
      <c r="B9" s="4" t="s">
        <v>12</v>
      </c>
      <c r="C9" s="6">
        <f t="shared" si="0"/>
        <v>5.063661014750088E-3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6.1507427339041953E-4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19">
        <f>SUM(C5:C15)</f>
        <v>1</v>
      </c>
    </row>
    <row r="20" spans="2:3" x14ac:dyDescent="0.2">
      <c r="B20" s="4" t="s">
        <v>13</v>
      </c>
      <c r="C20" s="21">
        <f>ROUND('[2]סיכום 12.2021 '!B32,0)</f>
        <v>512148</v>
      </c>
    </row>
    <row r="21" spans="2:3" x14ac:dyDescent="0.2">
      <c r="B21" s="4" t="s">
        <v>14</v>
      </c>
      <c r="C21" s="21">
        <f>ROUND('[2]סיכום 12.2021 '!B33,0)</f>
        <v>8184678</v>
      </c>
    </row>
    <row r="22" spans="2:3" x14ac:dyDescent="0.2">
      <c r="B22" s="4" t="s">
        <v>15</v>
      </c>
      <c r="C22" s="21">
        <f>ROUND('[2]סיכום 12.2021 '!B34,0)</f>
        <v>8765457</v>
      </c>
    </row>
    <row r="23" spans="2:3" x14ac:dyDescent="0.2">
      <c r="B23" s="4" t="s">
        <v>16</v>
      </c>
      <c r="C23" s="21">
        <f>ROUND('[2]סיכום 12.2021 '!B35,0)</f>
        <v>459722</v>
      </c>
    </row>
    <row r="24" spans="2:3" x14ac:dyDescent="0.2">
      <c r="B24" s="4" t="s">
        <v>12</v>
      </c>
      <c r="C24" s="21">
        <f>ROUND('[2]סיכום 12.2021 '!B36,0)</f>
        <v>183587</v>
      </c>
    </row>
    <row r="25" spans="2:3" x14ac:dyDescent="0.2">
      <c r="B25" s="4" t="s">
        <v>17</v>
      </c>
      <c r="C25" s="21"/>
    </row>
    <row r="26" spans="2:3" x14ac:dyDescent="0.2">
      <c r="B26" s="4" t="s">
        <v>18</v>
      </c>
      <c r="C26" s="21">
        <f>ROUND('[2]סיכום 12.2021 '!B37,0)</f>
        <v>22300</v>
      </c>
    </row>
    <row r="27" spans="2:3" x14ac:dyDescent="0.2">
      <c r="B27" s="4" t="s">
        <v>19</v>
      </c>
      <c r="C27" s="30">
        <f>ROUND('[2]סיכום 12.2021 '!B38,0)+C37+C36+1</f>
        <v>18127892</v>
      </c>
    </row>
    <row r="28" spans="2:3" ht="15" x14ac:dyDescent="0.25">
      <c r="B28" s="23" t="s">
        <v>23</v>
      </c>
      <c r="C28" s="24">
        <f>SUM(C20:C27)</f>
        <v>36255784</v>
      </c>
    </row>
    <row r="29" spans="2:3" ht="15" x14ac:dyDescent="0.25">
      <c r="B29" s="27" t="s">
        <v>24</v>
      </c>
      <c r="C29" s="24"/>
    </row>
    <row r="30" spans="2:3" ht="15" thickBot="1" x14ac:dyDescent="0.25">
      <c r="B30" s="25" t="s">
        <v>25</v>
      </c>
      <c r="C30" s="26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29">
        <f>[3]דוח_על_השינויים_בזכויות_העמיתים!$E$26</f>
        <v>2475</v>
      </c>
    </row>
    <row r="33" spans="2:3" x14ac:dyDescent="0.2">
      <c r="B33" s="1" t="s">
        <v>27</v>
      </c>
      <c r="C33" s="22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997AAB06DA56DA449F8C45D4142DFB42" ma:contentTypeVersion="4" ma:contentTypeDescription="מאפיינים המנוהלים עבור קבצים באתר" ma:contentTypeScope="" ma:versionID="a523d964b4be7cada90ed316fd0b5f6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DDC5AB-8934-45F7-B937-69D2E7186051" xmlns:ns4="32ddc5ab-8934-45f7-b937-69d2e7186051" targetNamespace="http://schemas.microsoft.com/office/2006/metadata/properties" ma:root="true" ma:fieldsID="70e00881e86b0625e7a7d77a302d43a8" ns1:_="" ns2:_="" ns3:_="" ns4:_="">
    <xsd:import namespace="http://schemas.microsoft.com/sharepoint/v3"/>
    <xsd:import namespace="21e3d994-461f-4904-b5d3-a3b49fb448a4"/>
    <xsd:import namespace="32DDC5AB-8934-45F7-B937-69D2E7186051"/>
    <xsd:import namespace="32ddc5ab-8934-45f7-b937-69d2e7186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Explanation xmlns="32DDC5AB-8934-45F7-B937-69D2E7186051" xsi:nil="true"/>
    <Harel_FormDocumentChoice xmlns="32DDC5AB-8934-45F7-B937-69D2E7186051">פתח טופס</Harel_FormDocumentChoice>
    <TaxCatchAll xmlns="21e3d994-461f-4904-b5d3-a3b49fb448a4">
      <Value>71</Value>
      <Value>78</Value>
    </TaxCatchAll>
    <Harel_Summary xmlns="32DDC5AB-8934-45F7-B937-69D2E7186051" xsi:nil="true"/>
    <HarelAutoKeyAssignment xmlns="21e3d994-461f-4904-b5d3-a3b49fb448a4">false</HarelAutoKeyAssignment>
    <HarelInfoTypeTaxHTField xmlns="32ddc5ab-8934-45f7-b937-69d2e7186051">
      <Terms xmlns="http://schemas.microsoft.com/office/infopath/2007/PartnerControls"/>
    </HarelInfoTypeTaxHTField>
    <Harel_SEO_File_KeyWords xmlns="32ddc5ab-8934-45f7-b937-69d2e7186051">דוח שנתי,עתידית</Harel_SEO_File_KeyWords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ExcludeFromFilters xmlns="21e3d994-461f-4904-b5d3-a3b49fb448a4">false</HarelExcludeFromFilters>
    <_dlc_DocId xmlns="21e3d994-461f-4904-b5d3-a3b49fb448a4">CUSTOMERS-370643091-9</_dlc_DocId>
    <_dlc_DocIdUrl xmlns="21e3d994-461f-4904-b5d3-a3b49fb448a4">
      <Url>https://www-edit.harel-ext.com/long-term-savings/pension/funds/atidit/_layouts/15/DocIdRedir.aspx?ID=CUSTOMERS-370643091-9</Url>
      <Description>CUSTOMERS-370643091-9</Description>
    </_dlc_DocIdUrl>
    <Harel_WhatWasUpdated xmlns="32ddc5ab-8934-45f7-b937-69d2e7186051" xsi:nil="true"/>
    <HarelPublishDate xmlns="21e3d994-461f-4904-b5d3-a3b49fb448a4" xsi:nil="true"/>
    <HarelDocComment xmlns="21e3d994-461f-4904-b5d3-a3b49fb448a4" xsi:nil="true"/>
    <Harel_PushUpdates xmlns="32ddc5ab-8934-45f7-b937-69d2e7186051">false</Harel_PushUpdates>
    <Harel_RemoveFromUpdatesDate xmlns="32ddc5ab-8934-45f7-b937-69d2e7186051" xsi:nil="true"/>
    <HarelDocOrder xmlns="21e3d994-461f-4904-b5d3-a3b49fb448a4">1</HarelDocOrder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AbandonSignal xmlns="21e3d994-461f-4904-b5d3-a3b49fb448a4">false</HarelAbandonSignal>
    <Harel_ExpirationDate xmlns="32ddc5ab-8934-45f7-b937-69d2e7186051" xsi:nil="true"/>
    <HarelAreaAndProductsTaxHTField xmlns="32ddc5ab-8934-45f7-b937-69d2e7186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_DocLinkFeedOnline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98861D5F-2544-4FA7-84DD-744499128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32DDC5AB-8934-45F7-B937-69D2E7186051"/>
    <ds:schemaRef ds:uri="32ddc5ab-8934-45f7-b937-69d2e7186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6FF92-E4DF-433A-A5D4-9F7001D6B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08E6B-9F62-49E5-8742-821C50113E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AA6547B-C652-46D5-9ECD-E7D5939F3716}">
  <ds:schemaRefs>
    <ds:schemaRef ds:uri="http://schemas.microsoft.com/office/2006/metadata/properties"/>
    <ds:schemaRef ds:uri="21e3d994-461f-4904-b5d3-a3b49fb448a4"/>
    <ds:schemaRef ds:uri="http://schemas.microsoft.com/sharepoint/v3"/>
    <ds:schemaRef ds:uri="32DDC5AB-8934-45F7-B937-69D2E71860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2ddc5ab-8934-45f7-b937-69d2e7186051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עתידית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עתידית 2023</dc:title>
  <dc:creator>hanitbo</dc:creator>
  <cp:lastModifiedBy>יאיר חברוני</cp:lastModifiedBy>
  <cp:lastPrinted>2021-03-03T11:19:35Z</cp:lastPrinted>
  <dcterms:created xsi:type="dcterms:W3CDTF">2011-02-14T09:56:38Z</dcterms:created>
  <dcterms:modified xsi:type="dcterms:W3CDTF">2024-03-28T12:53:34Z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0x010100335C0ECE568C452B92B62BECFDC242E600997AAB06DA56DA449F8C45D4142DFB42</vt:lpwstr>
  </property>
  <property fmtid="{D5CDD505-2E9C-101B-9397-08002B2CF9AE}" pid="3" name="_dlc_DocIdItemGuid">
    <vt:lpwstr>722d6b0d-5a1d-48c5-9981-5dddfdb79d59</vt:lpwstr>
  </property>
  <property fmtid="{D5CDD505-2E9C-101B-9397-08002B2CF9AE}" pid="4" name="HarelAutoKeyAssignment">
    <vt:bool>false</vt:bool>
  </property>
  <property fmtid="{D5CDD505-2E9C-101B-9397-08002B2CF9AE}" pid="5" name="Order">
    <vt:r8>600</vt:r8>
  </property>
  <property fmtid="{D5CDD505-2E9C-101B-9397-08002B2CF9AE}" pid="6" name="HarelRequiredDownloadFieldLookup">
    <vt:lpwstr/>
  </property>
  <property fmtid="{D5CDD505-2E9C-101B-9397-08002B2CF9AE}" pid="7" name="HarelAbandonSignalType">
    <vt:lpwstr>ללא</vt:lpwstr>
  </property>
  <property fmtid="{D5CDD505-2E9C-101B-9397-08002B2CF9AE}" pid="8" name="HarelExcludeFromFilters">
    <vt:bool>false</vt:bool>
  </property>
  <property fmtid="{D5CDD505-2E9C-101B-9397-08002B2CF9AE}" pid="9" name="_dlc_DocId">
    <vt:lpwstr>CUSTOMERS-370643091-6</vt:lpwstr>
  </property>
  <property fmtid="{D5CDD505-2E9C-101B-9397-08002B2CF9AE}" pid="10" name="_dlc_DocIdUrl">
    <vt:lpwstr>https://www-edit.harel-ext.com/long-term-savings/pension/funds/atidit/_layouts/15/DocIdRedir.aspx?ID=CUSTOMERS-370643091-6, CUSTOMERS-370643091-6</vt:lpwstr>
  </property>
  <property fmtid="{D5CDD505-2E9C-101B-9397-08002B2CF9AE}" pid="11" name="HarelInfoType">
    <vt:lpwstr/>
  </property>
  <property fmtid="{D5CDD505-2E9C-101B-9397-08002B2CF9AE}" pid="12" name="HarelServicesAndActivities">
    <vt:lpwstr>71;#מידע כללי|794a25fa-a847-4418-a0be-ceeec2703a8d</vt:lpwstr>
  </property>
  <property fmtid="{D5CDD505-2E9C-101B-9397-08002B2CF9AE}" pid="13" name="HarelDocOrder">
    <vt:lpwstr>1</vt:lpwstr>
  </property>
  <property fmtid="{D5CDD505-2E9C-101B-9397-08002B2CF9AE}" pid="14" name="HarelAbandonSignal">
    <vt:bool>false</vt:bool>
  </property>
  <property fmtid="{D5CDD505-2E9C-101B-9397-08002B2CF9AE}" pid="15" name="HarelAreaAndProducts">
    <vt:lpwstr>78;#פנסיה, גמל וחיסכון|17f6664b-d3c6-4198-a539-f1a845fc44f3</vt:lpwstr>
  </property>
</Properties>
</file>